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9345" windowHeight="3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<sst xmlns="http://schemas.openxmlformats.org/spreadsheetml/2006/main" count="228" uniqueCount="96">
  <si>
    <t>Break</t>
  </si>
  <si>
    <t>Lunch</t>
  </si>
  <si>
    <t xml:space="preserve"> </t>
  </si>
  <si>
    <t>Marty Kraimer</t>
  </si>
  <si>
    <t>Kay Kasemir</t>
  </si>
  <si>
    <t>Thursday</t>
  </si>
  <si>
    <t>Break/demonstrations</t>
  </si>
  <si>
    <t>Bob Dalesio</t>
  </si>
  <si>
    <t>Mark Heron</t>
  </si>
  <si>
    <t>Don Dohan</t>
  </si>
  <si>
    <t>Rolf Keitel</t>
  </si>
  <si>
    <t>EPICS Tools</t>
  </si>
  <si>
    <t>Mark Rivers</t>
  </si>
  <si>
    <t>APS</t>
  </si>
  <si>
    <t>Friday</t>
  </si>
  <si>
    <t xml:space="preserve">  </t>
  </si>
  <si>
    <t>"</t>
  </si>
  <si>
    <t>code athon results</t>
  </si>
  <si>
    <t>Andrew Johnson</t>
  </si>
  <si>
    <t>What's new in Release 3.14.10</t>
  </si>
  <si>
    <t>Capfast Replacement</t>
  </si>
  <si>
    <t>Monday</t>
  </si>
  <si>
    <t>Top Up</t>
  </si>
  <si>
    <t>Feedback</t>
  </si>
  <si>
    <t>Low Level Applications</t>
  </si>
  <si>
    <t>Status Talks</t>
  </si>
  <si>
    <t>EPICS Base</t>
  </si>
  <si>
    <t>Introduction to EPICS</t>
  </si>
  <si>
    <t>EPICS Training</t>
  </si>
  <si>
    <t>BNL</t>
  </si>
  <si>
    <t>CLS</t>
  </si>
  <si>
    <t>IRMIS Status</t>
  </si>
  <si>
    <t>Survey of Traditional Tools SPEC/BluIce</t>
  </si>
  <si>
    <t>Beam Line Applications 1</t>
  </si>
  <si>
    <t>Beam Line Applications 2</t>
  </si>
  <si>
    <t>Java IOC - Generic Record Support</t>
  </si>
  <si>
    <t>Java IOC Calc Record</t>
  </si>
  <si>
    <t>CARS</t>
  </si>
  <si>
    <t>Diamond</t>
  </si>
  <si>
    <t>NSLS</t>
  </si>
  <si>
    <t>SNS</t>
  </si>
  <si>
    <t>TRIUMF</t>
  </si>
  <si>
    <t>Channel Access Instroduction</t>
  </si>
  <si>
    <t>Gabriele Carcassi</t>
  </si>
  <si>
    <t>LLRF Control at LCLS</t>
  </si>
  <si>
    <t>Dayle Kotturi</t>
  </si>
  <si>
    <t>SLAC/LCLS</t>
  </si>
  <si>
    <t>Machine Protection</t>
  </si>
  <si>
    <t>Stephen Norum</t>
  </si>
  <si>
    <t>SNS Tiiming System and Upgrade</t>
  </si>
  <si>
    <t>Dave Thompson</t>
  </si>
  <si>
    <t>ORNL/SNS</t>
  </si>
  <si>
    <t>SNS Alarm Monitroing</t>
  </si>
  <si>
    <t>Plans for Hall D at JLAB</t>
  </si>
  <si>
    <t>JLAB</t>
  </si>
  <si>
    <t>Elliott Wolin</t>
  </si>
  <si>
    <t>Science Studio</t>
  </si>
  <si>
    <t>Elder Matthias</t>
  </si>
  <si>
    <t>Adatping XAL for LCLS</t>
  </si>
  <si>
    <t>Paul Chu</t>
  </si>
  <si>
    <t>LCLS/SLAC</t>
  </si>
  <si>
    <t>CBASS for beam line control</t>
  </si>
  <si>
    <t>John Skinner</t>
  </si>
  <si>
    <t>Gretina Expedriment Control</t>
  </si>
  <si>
    <t>Carl Lionberger</t>
  </si>
  <si>
    <t>LBL</t>
  </si>
  <si>
    <t>Sasha Zhukov</t>
  </si>
  <si>
    <t>SNS/BNL</t>
  </si>
  <si>
    <t>Labview / Channel Access Server</t>
  </si>
  <si>
    <t>Beam Loss Monitor Application</t>
  </si>
  <si>
    <t>SNS/ORNL</t>
  </si>
  <si>
    <t>CA Sever Subscription filtering in 3.15</t>
  </si>
  <si>
    <t>Jeff Hill</t>
  </si>
  <si>
    <t>LANSCE/LANL</t>
  </si>
  <si>
    <t>A Protocol Proposal for Version 4</t>
  </si>
  <si>
    <t>EPICS on CompactRIO</t>
  </si>
  <si>
    <t>Erik Bjorklund</t>
  </si>
  <si>
    <t>ASKAP - Arch., Curr and future developments</t>
  </si>
  <si>
    <t> Juan Carlos Guzman</t>
  </si>
  <si>
    <t>ASKAP</t>
  </si>
  <si>
    <t>Saturday</t>
  </si>
  <si>
    <t>Guobao Shen</t>
  </si>
  <si>
    <t>Nikolay Malitsky</t>
  </si>
  <si>
    <t>Yuke Tian</t>
  </si>
  <si>
    <t>Propsal For Introspection in EPCIS</t>
  </si>
  <si>
    <t>IRMIS API/Tools Update</t>
  </si>
  <si>
    <t>A Modular Architecture for High Level Apps</t>
  </si>
  <si>
    <t>EPICS-DDS</t>
  </si>
  <si>
    <t>Power Supply Control</t>
  </si>
  <si>
    <t>SNMP Driver Extensions</t>
  </si>
  <si>
    <t>Euan Troup</t>
  </si>
  <si>
    <t>High Level Application Environment</t>
  </si>
  <si>
    <t>Process Database</t>
  </si>
  <si>
    <t>Beam Line Control at Diamond</t>
  </si>
  <si>
    <t>Host BasedSequencer</t>
  </si>
  <si>
    <t>Pam Gurd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</si>
</sst>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h:mm:ss\ AM/PM"/>
    <numFmt numFmtId="173" formatCode="h:mm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Unicode MS"/>
      <family val="2"/>
    </font>
    <font>
      <sz val="10"/>
      <color indexed="8"/>
      <name val="Courier New"/>
      <family val="3"/>
    </font>
    <font>
      <b/>
      <sz val="10"/>
      <name val="Arial"/>
      <family val="2"/>
    </font>
    <font>
      <sz val="10"/>
      <name val="Sans-serif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2" borderId="0" xfId="0" applyFill="1" applyAlignment="1">
      <alignment/>
    </xf>
    <xf numFmtId="173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73" fontId="0" fillId="2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3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8" fillId="3" borderId="0" xfId="20" applyFont="1" applyFill="1" applyAlignment="1">
      <alignment/>
    </xf>
    <xf numFmtId="0" fontId="7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20" applyAlignment="1">
      <alignment/>
    </xf>
    <xf numFmtId="0" fontId="6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ebmail.bnl.gov/exchange/dalesio/Inbox/RE:%20EPICS%20Meeting.EML/?cmd=editrecipient&amp;Index=1" TargetMode="External" /><Relationship Id="rId2" Type="http://schemas.openxmlformats.org/officeDocument/2006/relationships/hyperlink" Target="https://webmail.bnl.gov/exchange/dalesio/Inbox/Upcoming%20EPICS%20meeting%20talk%20proposal.EML/?cmd=editrecipient&amp;Index=-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22.28125" style="0" customWidth="1"/>
    <col min="3" max="3" width="13.421875" style="0" bestFit="1" customWidth="1"/>
    <col min="4" max="4" width="39.57421875" style="0" customWidth="1"/>
    <col min="5" max="5" width="21.7109375" style="0" customWidth="1"/>
    <col min="6" max="6" width="13.7109375" style="0" customWidth="1"/>
  </cols>
  <sheetData>
    <row r="1" s="2" customFormat="1" ht="12.75">
      <c r="A1" s="2" t="s">
        <v>5</v>
      </c>
    </row>
    <row r="2" spans="1:7" ht="12.75">
      <c r="A2" t="s">
        <v>25</v>
      </c>
      <c r="B2" s="6">
        <v>0.375</v>
      </c>
      <c r="C2" s="6">
        <f aca="true" t="shared" si="0" ref="C2:C7">B2+0.0105</f>
        <v>0.3855</v>
      </c>
      <c r="D2" s="10" t="s">
        <v>77</v>
      </c>
      <c r="E2" s="22" t="s">
        <v>78</v>
      </c>
      <c r="F2" s="10" t="s">
        <v>79</v>
      </c>
      <c r="G2" s="8"/>
    </row>
    <row r="3" spans="2:7" ht="12.75">
      <c r="B3" s="13">
        <f aca="true" t="shared" si="1" ref="B3:B8">C2</f>
        <v>0.3855</v>
      </c>
      <c r="C3" s="13">
        <f t="shared" si="0"/>
        <v>0.396</v>
      </c>
      <c r="D3" s="15" t="s">
        <v>2</v>
      </c>
      <c r="E3" s="15" t="s">
        <v>2</v>
      </c>
      <c r="F3" s="15" t="s">
        <v>2</v>
      </c>
      <c r="G3" s="8"/>
    </row>
    <row r="4" spans="2:8" ht="15">
      <c r="B4" s="13">
        <f t="shared" si="1"/>
        <v>0.396</v>
      </c>
      <c r="C4" s="13">
        <f t="shared" si="0"/>
        <v>0.40650000000000003</v>
      </c>
      <c r="D4" s="20" t="s">
        <v>2</v>
      </c>
      <c r="E4" s="14" t="s">
        <v>2</v>
      </c>
      <c r="F4" s="14" t="s">
        <v>2</v>
      </c>
      <c r="G4" s="5" t="s">
        <v>2</v>
      </c>
      <c r="H4" s="5" t="s">
        <v>2</v>
      </c>
    </row>
    <row r="5" spans="2:8" ht="12.75">
      <c r="B5" s="6">
        <f t="shared" si="1"/>
        <v>0.40650000000000003</v>
      </c>
      <c r="C5" s="6">
        <f t="shared" si="0"/>
        <v>0.41700000000000004</v>
      </c>
      <c r="D5" s="5" t="s">
        <v>53</v>
      </c>
      <c r="E5" s="5" t="s">
        <v>55</v>
      </c>
      <c r="F5" s="5" t="s">
        <v>54</v>
      </c>
      <c r="G5" s="5"/>
      <c r="H5" s="5"/>
    </row>
    <row r="6" spans="2:8" ht="12.75">
      <c r="B6" s="13">
        <f t="shared" si="1"/>
        <v>0.41700000000000004</v>
      </c>
      <c r="C6" s="13">
        <f t="shared" si="0"/>
        <v>0.42750000000000005</v>
      </c>
      <c r="D6" s="14" t="s">
        <v>2</v>
      </c>
      <c r="E6" s="14" t="s">
        <v>2</v>
      </c>
      <c r="F6" s="14" t="s">
        <v>2</v>
      </c>
      <c r="G6" s="5"/>
      <c r="H6" s="5"/>
    </row>
    <row r="7" spans="2:8" ht="12.75">
      <c r="B7" s="13">
        <f t="shared" si="1"/>
        <v>0.42750000000000005</v>
      </c>
      <c r="C7" s="13">
        <f t="shared" si="0"/>
        <v>0.43800000000000006</v>
      </c>
      <c r="D7" s="14" t="s">
        <v>2</v>
      </c>
      <c r="E7" s="14" t="s">
        <v>15</v>
      </c>
      <c r="F7" s="14" t="s">
        <v>2</v>
      </c>
      <c r="G7" s="5"/>
      <c r="H7" s="5"/>
    </row>
    <row r="8" spans="1:7" s="2" customFormat="1" ht="15">
      <c r="A8" s="2" t="s">
        <v>0</v>
      </c>
      <c r="B8" s="3">
        <f t="shared" si="1"/>
        <v>0.43800000000000006</v>
      </c>
      <c r="C8" s="3">
        <f>B8+0.0205</f>
        <v>0.4585000000000001</v>
      </c>
      <c r="D8" s="4"/>
      <c r="G8" s="4"/>
    </row>
    <row r="9" spans="1:6" ht="12.75">
      <c r="A9" s="5" t="s">
        <v>11</v>
      </c>
      <c r="B9" s="6">
        <f aca="true" t="shared" si="2" ref="B9:B21">C8</f>
        <v>0.4585000000000001</v>
      </c>
      <c r="C9" s="6">
        <f>B9+0.0106</f>
        <v>0.4691000000000001</v>
      </c>
      <c r="D9" s="5" t="s">
        <v>94</v>
      </c>
      <c r="E9" s="5" t="s">
        <v>95</v>
      </c>
      <c r="F9" s="5" t="s">
        <v>41</v>
      </c>
    </row>
    <row r="10" spans="1:6" ht="12.75">
      <c r="A10" s="5" t="s">
        <v>2</v>
      </c>
      <c r="B10" s="13">
        <f t="shared" si="2"/>
        <v>0.4691000000000001</v>
      </c>
      <c r="C10" s="13">
        <f>B10+0.0104</f>
        <v>0.4795000000000001</v>
      </c>
      <c r="D10" s="14" t="s">
        <v>2</v>
      </c>
      <c r="E10" s="14"/>
      <c r="F10" s="14"/>
    </row>
    <row r="11" spans="1:6" ht="12.75">
      <c r="A11" s="5"/>
      <c r="B11" s="13">
        <f t="shared" si="2"/>
        <v>0.4795000000000001</v>
      </c>
      <c r="C11" s="13">
        <f>B11+0.0104</f>
        <v>0.4899000000000001</v>
      </c>
      <c r="D11" s="15" t="s">
        <v>2</v>
      </c>
      <c r="E11" s="15" t="s">
        <v>2</v>
      </c>
      <c r="F11" s="14" t="s">
        <v>2</v>
      </c>
    </row>
    <row r="12" spans="2:8" ht="12.75">
      <c r="B12" s="13">
        <f t="shared" si="2"/>
        <v>0.4899000000000001</v>
      </c>
      <c r="C12" s="13">
        <f>B12+0.0104</f>
        <v>0.5003000000000001</v>
      </c>
      <c r="D12" s="15" t="s">
        <v>2</v>
      </c>
      <c r="E12" s="15" t="s">
        <v>2</v>
      </c>
      <c r="F12" s="14" t="s">
        <v>2</v>
      </c>
      <c r="G12" s="8"/>
      <c r="H12" s="8" t="s">
        <v>2</v>
      </c>
    </row>
    <row r="13" spans="1:6" ht="12.75">
      <c r="A13" s="5" t="s">
        <v>2</v>
      </c>
      <c r="B13" s="13">
        <f t="shared" si="2"/>
        <v>0.5003000000000001</v>
      </c>
      <c r="C13" s="13">
        <f>B13+0.0104</f>
        <v>0.5107</v>
      </c>
      <c r="D13" s="15" t="s">
        <v>2</v>
      </c>
      <c r="E13" s="15" t="s">
        <v>2</v>
      </c>
      <c r="F13" s="14" t="s">
        <v>2</v>
      </c>
    </row>
    <row r="14" spans="1:6" ht="12.75">
      <c r="A14" t="s">
        <v>2</v>
      </c>
      <c r="B14" s="13">
        <f t="shared" si="2"/>
        <v>0.5107</v>
      </c>
      <c r="C14" s="13">
        <f>B14+0.0104</f>
        <v>0.5211</v>
      </c>
      <c r="D14" s="14"/>
      <c r="E14" s="14" t="s">
        <v>15</v>
      </c>
      <c r="F14" s="14" t="s">
        <v>2</v>
      </c>
    </row>
    <row r="15" spans="1:3" s="2" customFormat="1" ht="12.75">
      <c r="A15" s="2" t="s">
        <v>1</v>
      </c>
      <c r="B15" s="3">
        <f t="shared" si="2"/>
        <v>0.5211</v>
      </c>
      <c r="C15" s="3">
        <f>B15+0.0625</f>
        <v>0.5836</v>
      </c>
    </row>
    <row r="16" spans="1:7" ht="12.75">
      <c r="A16" t="s">
        <v>2</v>
      </c>
      <c r="B16" s="6">
        <f t="shared" si="2"/>
        <v>0.5836</v>
      </c>
      <c r="C16" s="6">
        <f>B16+0.0105</f>
        <v>0.5941</v>
      </c>
      <c r="D16" s="5" t="s">
        <v>31</v>
      </c>
      <c r="E16" s="5" t="s">
        <v>9</v>
      </c>
      <c r="F16" s="10" t="s">
        <v>39</v>
      </c>
      <c r="G16" s="10"/>
    </row>
    <row r="17" spans="1:7" ht="12.75">
      <c r="A17" t="s">
        <v>2</v>
      </c>
      <c r="B17" s="6">
        <f t="shared" si="2"/>
        <v>0.5941</v>
      </c>
      <c r="C17" s="6">
        <f aca="true" t="shared" si="3" ref="C17:C22">B17+0.0104</f>
        <v>0.6044999999999999</v>
      </c>
      <c r="D17" s="5" t="s">
        <v>85</v>
      </c>
      <c r="E17" s="5" t="s">
        <v>43</v>
      </c>
      <c r="F17" s="5" t="s">
        <v>39</v>
      </c>
      <c r="G17" s="5"/>
    </row>
    <row r="18" spans="1:6" ht="13.5">
      <c r="A18" t="s">
        <v>2</v>
      </c>
      <c r="B18" s="13">
        <f t="shared" si="2"/>
        <v>0.6044999999999999</v>
      </c>
      <c r="C18" s="13">
        <f t="shared" si="3"/>
        <v>0.6148999999999999</v>
      </c>
      <c r="D18" s="16" t="s">
        <v>2</v>
      </c>
      <c r="E18" s="15" t="s">
        <v>2</v>
      </c>
      <c r="F18" s="14" t="s">
        <v>2</v>
      </c>
    </row>
    <row r="19" spans="2:6" ht="12.75">
      <c r="B19" s="6">
        <f t="shared" si="2"/>
        <v>0.6148999999999999</v>
      </c>
      <c r="C19" s="6">
        <f t="shared" si="3"/>
        <v>0.6252999999999999</v>
      </c>
      <c r="D19" s="10" t="s">
        <v>52</v>
      </c>
      <c r="E19" s="10" t="s">
        <v>4</v>
      </c>
      <c r="F19" s="5" t="s">
        <v>40</v>
      </c>
    </row>
    <row r="20" spans="2:6" ht="12.75">
      <c r="B20" s="6">
        <f t="shared" si="2"/>
        <v>0.6252999999999999</v>
      </c>
      <c r="C20" s="6">
        <f t="shared" si="3"/>
        <v>0.6356999999999998</v>
      </c>
      <c r="D20" s="5" t="s">
        <v>16</v>
      </c>
      <c r="E20" s="5"/>
      <c r="F20" s="5"/>
    </row>
    <row r="21" spans="2:6" ht="12.75">
      <c r="B21" s="13">
        <f t="shared" si="2"/>
        <v>0.6356999999999998</v>
      </c>
      <c r="C21" s="13">
        <f t="shared" si="3"/>
        <v>0.6460999999999998</v>
      </c>
      <c r="D21" s="15" t="s">
        <v>20</v>
      </c>
      <c r="E21" s="15" t="s">
        <v>10</v>
      </c>
      <c r="F21" s="14" t="s">
        <v>41</v>
      </c>
    </row>
    <row r="22" spans="2:6" ht="12.75">
      <c r="B22" s="13">
        <f>C21</f>
        <v>0.6460999999999998</v>
      </c>
      <c r="C22" s="13">
        <f t="shared" si="3"/>
        <v>0.6564999999999998</v>
      </c>
      <c r="D22" s="19" t="s">
        <v>2</v>
      </c>
      <c r="E22" s="14" t="s">
        <v>2</v>
      </c>
      <c r="F22" s="14" t="s">
        <v>2</v>
      </c>
    </row>
    <row r="23" spans="1:3" s="2" customFormat="1" ht="12.75">
      <c r="A23" s="2" t="s">
        <v>6</v>
      </c>
      <c r="B23" s="3">
        <f>C22</f>
        <v>0.6564999999999998</v>
      </c>
      <c r="C23" s="3">
        <f>B23+0.0519</f>
        <v>0.7083999999999997</v>
      </c>
    </row>
    <row r="24" spans="2:6" ht="12.75">
      <c r="B24" s="13">
        <f>C23</f>
        <v>0.7083999999999997</v>
      </c>
      <c r="C24" s="13">
        <f>B24+0.0104</f>
        <v>0.7187999999999997</v>
      </c>
      <c r="D24" s="15" t="s">
        <v>2</v>
      </c>
      <c r="E24" s="15" t="s">
        <v>2</v>
      </c>
      <c r="F24" s="14" t="s">
        <v>2</v>
      </c>
    </row>
    <row r="25" spans="1:6" ht="12.75">
      <c r="A25" t="s">
        <v>2</v>
      </c>
      <c r="B25" s="13">
        <f>C24</f>
        <v>0.7187999999999997</v>
      </c>
      <c r="C25" s="13">
        <f>B25+0.0104</f>
        <v>0.7291999999999996</v>
      </c>
      <c r="D25" s="14" t="s">
        <v>2</v>
      </c>
      <c r="E25" s="14" t="s">
        <v>2</v>
      </c>
      <c r="F25" s="14" t="s">
        <v>2</v>
      </c>
    </row>
    <row r="26" spans="2:3" s="2" customFormat="1" ht="12.75">
      <c r="B26" s="3"/>
      <c r="C26" s="3"/>
    </row>
    <row r="27" s="2" customFormat="1" ht="12.75">
      <c r="A27" s="2" t="s">
        <v>14</v>
      </c>
    </row>
    <row r="28" spans="1:10" ht="12.75">
      <c r="A28" t="s">
        <v>33</v>
      </c>
      <c r="B28" s="6">
        <v>0.375</v>
      </c>
      <c r="C28" s="6">
        <f>B28+0.0105</f>
        <v>0.3855</v>
      </c>
      <c r="D28" s="5" t="s">
        <v>56</v>
      </c>
      <c r="E28" s="5" t="s">
        <v>57</v>
      </c>
      <c r="F28" s="5" t="s">
        <v>30</v>
      </c>
      <c r="I28" s="8"/>
      <c r="J28" s="8"/>
    </row>
    <row r="29" spans="1:10" ht="12.75">
      <c r="A29" s="5" t="s">
        <v>2</v>
      </c>
      <c r="B29" s="6">
        <f aca="true" t="shared" si="4" ref="B29:B35">C28</f>
        <v>0.3855</v>
      </c>
      <c r="C29" s="6">
        <f>B29+0.0105</f>
        <v>0.396</v>
      </c>
      <c r="D29" t="s">
        <v>16</v>
      </c>
      <c r="I29" s="8"/>
      <c r="J29" s="8"/>
    </row>
    <row r="30" spans="2:10" ht="12.75">
      <c r="B30" s="6">
        <f t="shared" si="4"/>
        <v>0.396</v>
      </c>
      <c r="C30" s="6">
        <f>B30+0.0105</f>
        <v>0.40650000000000003</v>
      </c>
      <c r="D30" s="5" t="s">
        <v>61</v>
      </c>
      <c r="E30" s="5" t="s">
        <v>62</v>
      </c>
      <c r="F30" s="10" t="s">
        <v>29</v>
      </c>
      <c r="I30" s="8"/>
      <c r="J30" s="8"/>
    </row>
    <row r="31" spans="2:10" ht="12.75">
      <c r="B31" s="6">
        <f t="shared" si="4"/>
        <v>0.40650000000000003</v>
      </c>
      <c r="C31" s="6">
        <f>B31+0.0105</f>
        <v>0.41700000000000004</v>
      </c>
      <c r="D31" s="10" t="s">
        <v>16</v>
      </c>
      <c r="E31" s="10" t="s">
        <v>2</v>
      </c>
      <c r="F31" s="10" t="s">
        <v>2</v>
      </c>
      <c r="G31" s="8"/>
      <c r="H31" s="8"/>
      <c r="I31" s="8"/>
      <c r="J31" s="8"/>
    </row>
    <row r="32" spans="2:10" ht="12.75">
      <c r="B32" s="6">
        <f t="shared" si="4"/>
        <v>0.41700000000000004</v>
      </c>
      <c r="C32" s="6">
        <f>B32+0.0105</f>
        <v>0.42750000000000005</v>
      </c>
      <c r="D32" s="10" t="s">
        <v>93</v>
      </c>
      <c r="E32" s="10" t="s">
        <v>8</v>
      </c>
      <c r="F32" s="10" t="s">
        <v>38</v>
      </c>
      <c r="G32" s="8"/>
      <c r="H32" s="8"/>
      <c r="I32" s="8"/>
      <c r="J32" s="8"/>
    </row>
    <row r="33" spans="2:10" ht="12.75">
      <c r="B33" s="13">
        <f t="shared" si="4"/>
        <v>0.42750000000000005</v>
      </c>
      <c r="C33" s="13">
        <f>B33+0.0104</f>
        <v>0.43790000000000007</v>
      </c>
      <c r="D33" s="14" t="s">
        <v>2</v>
      </c>
      <c r="E33" s="14"/>
      <c r="F33" s="15"/>
      <c r="G33" s="8"/>
      <c r="H33" s="8"/>
      <c r="I33" s="8"/>
      <c r="J33" s="8"/>
    </row>
    <row r="34" spans="2:10" ht="12.75">
      <c r="B34" s="13">
        <f t="shared" si="4"/>
        <v>0.43790000000000007</v>
      </c>
      <c r="C34" s="13">
        <f>B34+0.0104</f>
        <v>0.4483000000000001</v>
      </c>
      <c r="D34" s="14" t="s">
        <v>2</v>
      </c>
      <c r="E34" s="14" t="s">
        <v>2</v>
      </c>
      <c r="F34" s="15" t="s">
        <v>2</v>
      </c>
      <c r="G34" s="8"/>
      <c r="H34" s="8"/>
      <c r="I34" s="8"/>
      <c r="J34" s="8"/>
    </row>
    <row r="35" spans="1:3" s="2" customFormat="1" ht="12.75">
      <c r="A35" s="2" t="s">
        <v>0</v>
      </c>
      <c r="B35" s="3">
        <f t="shared" si="4"/>
        <v>0.4483000000000001</v>
      </c>
      <c r="C35" s="3">
        <f>B35+0.0104</f>
        <v>0.4587000000000001</v>
      </c>
    </row>
    <row r="36" spans="1:6" ht="12.75">
      <c r="A36" t="s">
        <v>34</v>
      </c>
      <c r="B36" s="13">
        <f aca="true" t="shared" si="5" ref="B36:B48">C35</f>
        <v>0.4587000000000001</v>
      </c>
      <c r="C36" s="13">
        <f>B36+0.01041</f>
        <v>0.4691100000000001</v>
      </c>
      <c r="D36" s="15" t="s">
        <v>2</v>
      </c>
      <c r="E36" s="15" t="s">
        <v>2</v>
      </c>
      <c r="F36" s="14" t="s">
        <v>2</v>
      </c>
    </row>
    <row r="37" spans="1:9" ht="13.5">
      <c r="A37" s="5"/>
      <c r="B37" s="6">
        <f t="shared" si="5"/>
        <v>0.4691100000000001</v>
      </c>
      <c r="C37" s="6">
        <f>B37+0.0103</f>
        <v>0.47941000000000006</v>
      </c>
      <c r="D37" s="21" t="s">
        <v>63</v>
      </c>
      <c r="E37" s="10" t="s">
        <v>64</v>
      </c>
      <c r="F37" s="5" t="s">
        <v>65</v>
      </c>
      <c r="G37" s="5" t="s">
        <v>2</v>
      </c>
      <c r="H37" s="5"/>
      <c r="I37" s="5"/>
    </row>
    <row r="38" spans="1:9" ht="12.75">
      <c r="A38" s="5"/>
      <c r="B38" s="6">
        <f t="shared" si="5"/>
        <v>0.47941000000000006</v>
      </c>
      <c r="C38" s="6">
        <f>B38+0.0104</f>
        <v>0.4898100000000001</v>
      </c>
      <c r="D38" s="10" t="s">
        <v>69</v>
      </c>
      <c r="E38" s="5" t="s">
        <v>66</v>
      </c>
      <c r="F38" s="10" t="s">
        <v>70</v>
      </c>
      <c r="G38" s="10" t="s">
        <v>2</v>
      </c>
      <c r="H38" s="5"/>
      <c r="I38" s="5"/>
    </row>
    <row r="39" spans="2:7" ht="12.75">
      <c r="B39" s="13">
        <f t="shared" si="5"/>
        <v>0.4898100000000001</v>
      </c>
      <c r="C39" s="13">
        <f>B39+0.0104</f>
        <v>0.50021</v>
      </c>
      <c r="D39" s="15" t="s">
        <v>2</v>
      </c>
      <c r="E39" s="15" t="s">
        <v>2</v>
      </c>
      <c r="F39" s="14" t="s">
        <v>2</v>
      </c>
      <c r="G39" s="5"/>
    </row>
    <row r="40" spans="1:8" ht="12.75">
      <c r="A40" s="5" t="s">
        <v>2</v>
      </c>
      <c r="B40" s="13">
        <f t="shared" si="5"/>
        <v>0.50021</v>
      </c>
      <c r="C40" s="13">
        <f>B40+0.0104</f>
        <v>0.51061</v>
      </c>
      <c r="D40" s="14" t="s">
        <v>32</v>
      </c>
      <c r="E40" s="15" t="s">
        <v>12</v>
      </c>
      <c r="F40" s="15" t="s">
        <v>37</v>
      </c>
      <c r="G40" s="5"/>
      <c r="H40" s="5"/>
    </row>
    <row r="41" spans="1:6" ht="12.75">
      <c r="A41" s="5" t="s">
        <v>2</v>
      </c>
      <c r="B41" s="13">
        <f t="shared" si="5"/>
        <v>0.51061</v>
      </c>
      <c r="C41" s="13">
        <f>B41+0.0104</f>
        <v>0.52101</v>
      </c>
      <c r="D41" s="18" t="s">
        <v>2</v>
      </c>
      <c r="E41" s="14" t="s">
        <v>2</v>
      </c>
      <c r="F41" s="14" t="s">
        <v>2</v>
      </c>
    </row>
    <row r="42" spans="1:3" s="2" customFormat="1" ht="12.75">
      <c r="A42" s="2" t="s">
        <v>1</v>
      </c>
      <c r="B42" s="11">
        <f t="shared" si="5"/>
        <v>0.52101</v>
      </c>
      <c r="C42" s="3">
        <f>B42+0.0625</f>
        <v>0.58351</v>
      </c>
    </row>
    <row r="43" spans="1:8" ht="12.75">
      <c r="A43" s="5" t="s">
        <v>23</v>
      </c>
      <c r="B43" s="6">
        <f>C42</f>
        <v>0.58351</v>
      </c>
      <c r="C43" s="6">
        <f>B43+0.0105</f>
        <v>0.5940099999999999</v>
      </c>
      <c r="D43" s="5" t="s">
        <v>86</v>
      </c>
      <c r="E43" s="5" t="s">
        <v>81</v>
      </c>
      <c r="F43" s="5" t="s">
        <v>39</v>
      </c>
      <c r="G43" s="8"/>
      <c r="H43" s="8"/>
    </row>
    <row r="44" spans="1:11" ht="12.75">
      <c r="A44" s="5"/>
      <c r="B44" s="6">
        <f>C43</f>
        <v>0.5940099999999999</v>
      </c>
      <c r="C44" s="6">
        <f>B44+0.0105</f>
        <v>0.6045099999999999</v>
      </c>
      <c r="D44" s="10" t="s">
        <v>22</v>
      </c>
      <c r="E44" s="10" t="s">
        <v>8</v>
      </c>
      <c r="F44" s="5" t="s">
        <v>38</v>
      </c>
      <c r="G44" s="8"/>
      <c r="H44" s="12"/>
      <c r="I44" s="5"/>
      <c r="J44" s="5"/>
      <c r="K44" s="5"/>
    </row>
    <row r="45" spans="1:11" ht="12.75">
      <c r="A45" s="5" t="s">
        <v>2</v>
      </c>
      <c r="B45" s="13">
        <f>C44</f>
        <v>0.6045099999999999</v>
      </c>
      <c r="C45" s="13">
        <f>B45+0.0105</f>
        <v>0.6150099999999998</v>
      </c>
      <c r="D45" s="15" t="s">
        <v>2</v>
      </c>
      <c r="E45" s="15" t="s">
        <v>2</v>
      </c>
      <c r="F45" s="14" t="s">
        <v>2</v>
      </c>
      <c r="H45" s="10"/>
      <c r="I45" s="5"/>
      <c r="J45" s="5"/>
      <c r="K45" s="5"/>
    </row>
    <row r="46" spans="1:11" ht="12.75">
      <c r="A46" s="5" t="s">
        <v>2</v>
      </c>
      <c r="B46" s="13">
        <f>C45</f>
        <v>0.6150099999999998</v>
      </c>
      <c r="C46" s="13">
        <f>B46+0.0104</f>
        <v>0.6254099999999998</v>
      </c>
      <c r="D46" s="14" t="s">
        <v>2</v>
      </c>
      <c r="E46" s="17" t="s">
        <v>2</v>
      </c>
      <c r="F46" s="14" t="s">
        <v>2</v>
      </c>
      <c r="G46" t="s">
        <v>2</v>
      </c>
      <c r="H46" s="10"/>
      <c r="I46" s="5"/>
      <c r="J46" s="5"/>
      <c r="K46" s="5"/>
    </row>
    <row r="47" spans="1:11" ht="12.75">
      <c r="A47" s="5" t="s">
        <v>2</v>
      </c>
      <c r="B47" s="13">
        <f>C46</f>
        <v>0.6254099999999998</v>
      </c>
      <c r="C47" s="13">
        <f>B47+0.0104</f>
        <v>0.6358099999999998</v>
      </c>
      <c r="D47" s="14" t="s">
        <v>2</v>
      </c>
      <c r="E47" s="14" t="s">
        <v>2</v>
      </c>
      <c r="F47" s="14" t="s">
        <v>2</v>
      </c>
      <c r="G47" s="8"/>
      <c r="H47" s="10"/>
      <c r="I47" s="5"/>
      <c r="J47" s="5"/>
      <c r="K47" s="5"/>
    </row>
    <row r="48" spans="1:11" ht="12.75">
      <c r="A48" s="5" t="s">
        <v>2</v>
      </c>
      <c r="B48" s="6">
        <f t="shared" si="5"/>
        <v>0.6358099999999998</v>
      </c>
      <c r="C48" s="6">
        <f>B48+0.0103</f>
        <v>0.6461099999999997</v>
      </c>
      <c r="D48" s="10" t="s">
        <v>58</v>
      </c>
      <c r="E48" s="10" t="s">
        <v>59</v>
      </c>
      <c r="F48" s="5" t="s">
        <v>60</v>
      </c>
      <c r="G48" s="8"/>
      <c r="H48" s="5"/>
      <c r="I48" s="5"/>
      <c r="J48" s="5"/>
      <c r="K48" s="5"/>
    </row>
    <row r="49" spans="1:3" s="2" customFormat="1" ht="12.75">
      <c r="A49" s="2" t="s">
        <v>6</v>
      </c>
      <c r="B49" s="3">
        <f>C48</f>
        <v>0.6461099999999997</v>
      </c>
      <c r="C49" s="3">
        <f>B49+0.0627</f>
        <v>0.7088099999999997</v>
      </c>
    </row>
    <row r="50" spans="1:11" ht="12.75">
      <c r="A50" t="s">
        <v>24</v>
      </c>
      <c r="B50" s="6">
        <f>C49</f>
        <v>0.7088099999999997</v>
      </c>
      <c r="C50" s="6">
        <f>B50+0.0104</f>
        <v>0.7192099999999997</v>
      </c>
      <c r="D50" s="10" t="s">
        <v>89</v>
      </c>
      <c r="E50" s="10" t="s">
        <v>90</v>
      </c>
      <c r="F50" s="10" t="s">
        <v>79</v>
      </c>
      <c r="J50" s="5"/>
      <c r="K50" s="5"/>
    </row>
    <row r="51" spans="2:11" ht="12.75">
      <c r="B51" s="6">
        <f>C50</f>
        <v>0.7192099999999997</v>
      </c>
      <c r="C51" s="6">
        <f>B51+0.0104</f>
        <v>0.7296099999999996</v>
      </c>
      <c r="D51" s="5" t="s">
        <v>88</v>
      </c>
      <c r="E51" s="5" t="s">
        <v>83</v>
      </c>
      <c r="F51" s="10" t="s">
        <v>29</v>
      </c>
      <c r="J51" s="5"/>
      <c r="K51" s="5"/>
    </row>
    <row r="52" spans="2:3" s="2" customFormat="1" ht="12.75">
      <c r="B52" s="3"/>
      <c r="C52" s="3"/>
    </row>
    <row r="53" s="2" customFormat="1" ht="12.75">
      <c r="A53" s="2" t="s">
        <v>80</v>
      </c>
    </row>
    <row r="54" spans="2:6" ht="12.75">
      <c r="B54" s="1">
        <v>0.375</v>
      </c>
      <c r="C54" s="1">
        <f aca="true" t="shared" si="6" ref="C54:C61">B54+0.0105</f>
        <v>0.3855</v>
      </c>
      <c r="D54" t="s">
        <v>44</v>
      </c>
      <c r="E54" t="s">
        <v>45</v>
      </c>
      <c r="F54" s="5" t="s">
        <v>46</v>
      </c>
    </row>
    <row r="55" spans="1:9" ht="12.75">
      <c r="A55" s="5" t="s">
        <v>2</v>
      </c>
      <c r="B55" s="1">
        <f aca="true" t="shared" si="7" ref="B55:B68">C54</f>
        <v>0.3855</v>
      </c>
      <c r="C55" s="1">
        <f t="shared" si="6"/>
        <v>0.396</v>
      </c>
      <c r="D55" s="5" t="s">
        <v>47</v>
      </c>
      <c r="E55" s="5" t="s">
        <v>48</v>
      </c>
      <c r="F55" s="5" t="s">
        <v>46</v>
      </c>
      <c r="G55" s="8" t="s">
        <v>2</v>
      </c>
      <c r="H55" s="8" t="s">
        <v>2</v>
      </c>
      <c r="I55" t="s">
        <v>2</v>
      </c>
    </row>
    <row r="56" spans="2:9" ht="12.75">
      <c r="B56" s="1">
        <f t="shared" si="7"/>
        <v>0.396</v>
      </c>
      <c r="C56" s="1">
        <f t="shared" si="6"/>
        <v>0.40650000000000003</v>
      </c>
      <c r="D56" s="5" t="s">
        <v>49</v>
      </c>
      <c r="E56" s="5" t="s">
        <v>50</v>
      </c>
      <c r="F56" s="5" t="s">
        <v>51</v>
      </c>
      <c r="G56" s="8" t="s">
        <v>2</v>
      </c>
      <c r="H56" s="8" t="s">
        <v>2</v>
      </c>
      <c r="I56" s="8" t="s">
        <v>2</v>
      </c>
    </row>
    <row r="57" spans="1:8" ht="12.75">
      <c r="A57" t="s">
        <v>2</v>
      </c>
      <c r="B57" s="6">
        <f t="shared" si="7"/>
        <v>0.40650000000000003</v>
      </c>
      <c r="C57" s="6">
        <f t="shared" si="6"/>
        <v>0.41700000000000004</v>
      </c>
      <c r="D57" s="5" t="s">
        <v>68</v>
      </c>
      <c r="E57" s="5" t="s">
        <v>66</v>
      </c>
      <c r="F57" s="5" t="s">
        <v>67</v>
      </c>
      <c r="G57" s="10"/>
      <c r="H57" s="8"/>
    </row>
    <row r="58" spans="2:8" ht="13.5">
      <c r="B58" s="6">
        <f t="shared" si="7"/>
        <v>0.41700000000000004</v>
      </c>
      <c r="C58" s="6">
        <f t="shared" si="6"/>
        <v>0.42750000000000005</v>
      </c>
      <c r="D58" s="21" t="s">
        <v>75</v>
      </c>
      <c r="E58" s="10" t="s">
        <v>76</v>
      </c>
      <c r="F58" s="5" t="s">
        <v>73</v>
      </c>
      <c r="G58" s="10"/>
      <c r="H58" s="8"/>
    </row>
    <row r="59" spans="1:8" ht="12.75">
      <c r="A59" t="s">
        <v>26</v>
      </c>
      <c r="B59" s="6">
        <f t="shared" si="7"/>
        <v>0.42750000000000005</v>
      </c>
      <c r="C59" s="6">
        <f t="shared" si="6"/>
        <v>0.43800000000000006</v>
      </c>
      <c r="D59" s="5" t="s">
        <v>74</v>
      </c>
      <c r="E59" s="5" t="s">
        <v>72</v>
      </c>
      <c r="F59" s="5" t="s">
        <v>73</v>
      </c>
      <c r="G59" s="10"/>
      <c r="H59" s="8"/>
    </row>
    <row r="60" spans="2:8" ht="12.75">
      <c r="B60" s="6">
        <f>C59</f>
        <v>0.43800000000000006</v>
      </c>
      <c r="C60" s="6">
        <f t="shared" si="6"/>
        <v>0.44850000000000007</v>
      </c>
      <c r="D60" s="5" t="s">
        <v>71</v>
      </c>
      <c r="E60" s="5" t="s">
        <v>72</v>
      </c>
      <c r="F60" s="5" t="s">
        <v>73</v>
      </c>
      <c r="G60" s="10"/>
      <c r="H60" s="8"/>
    </row>
    <row r="61" spans="1:8" s="2" customFormat="1" ht="12.75">
      <c r="A61" s="2" t="s">
        <v>0</v>
      </c>
      <c r="B61" s="3">
        <f>C60</f>
        <v>0.44850000000000007</v>
      </c>
      <c r="C61" s="3">
        <f t="shared" si="6"/>
        <v>0.4590000000000001</v>
      </c>
      <c r="F61" s="9"/>
      <c r="G61" s="9"/>
      <c r="H61" s="9"/>
    </row>
    <row r="62" spans="2:6" ht="12.75">
      <c r="B62" s="6">
        <f t="shared" si="7"/>
        <v>0.4590000000000001</v>
      </c>
      <c r="C62" s="6">
        <f>B62+0.01041</f>
        <v>0.46941000000000005</v>
      </c>
      <c r="D62" s="10" t="s">
        <v>87</v>
      </c>
      <c r="E62" s="10" t="s">
        <v>82</v>
      </c>
      <c r="F62" s="5" t="s">
        <v>29</v>
      </c>
    </row>
    <row r="63" spans="2:6" ht="12.75">
      <c r="B63" s="6">
        <f t="shared" si="7"/>
        <v>0.46941000000000005</v>
      </c>
      <c r="C63" s="6">
        <f>B63+0.0103</f>
        <v>0.47971</v>
      </c>
      <c r="D63" s="5" t="s">
        <v>84</v>
      </c>
      <c r="E63" s="5" t="s">
        <v>7</v>
      </c>
      <c r="F63" s="5" t="s">
        <v>29</v>
      </c>
    </row>
    <row r="64" spans="1:6" ht="12.75">
      <c r="A64" s="5"/>
      <c r="B64" s="6">
        <f t="shared" si="7"/>
        <v>0.47971</v>
      </c>
      <c r="C64" s="6">
        <f>B64+0.0104</f>
        <v>0.49011000000000005</v>
      </c>
      <c r="D64" s="5" t="s">
        <v>35</v>
      </c>
      <c r="E64" s="5" t="s">
        <v>3</v>
      </c>
      <c r="F64" s="5"/>
    </row>
    <row r="65" spans="1:7" ht="12.75">
      <c r="A65" t="s">
        <v>15</v>
      </c>
      <c r="B65" s="6">
        <f t="shared" si="7"/>
        <v>0.49011000000000005</v>
      </c>
      <c r="C65" s="6">
        <f>B65+0.0104</f>
        <v>0.50051</v>
      </c>
      <c r="D65" s="5" t="s">
        <v>36</v>
      </c>
      <c r="E65" s="5" t="s">
        <v>3</v>
      </c>
      <c r="F65" s="5"/>
      <c r="G65" s="5"/>
    </row>
    <row r="66" spans="1:7" ht="13.5">
      <c r="A66" s="5" t="s">
        <v>2</v>
      </c>
      <c r="B66" s="6">
        <f t="shared" si="7"/>
        <v>0.50051</v>
      </c>
      <c r="C66" s="6">
        <f>B66+0.0104</f>
        <v>0.51091</v>
      </c>
      <c r="D66" s="21" t="s">
        <v>17</v>
      </c>
      <c r="E66" s="5" t="s">
        <v>18</v>
      </c>
      <c r="F66" s="5" t="s">
        <v>13</v>
      </c>
      <c r="G66" s="8"/>
    </row>
    <row r="67" spans="1:7" ht="13.5">
      <c r="A67" s="5" t="s">
        <v>2</v>
      </c>
      <c r="B67" s="6">
        <f t="shared" si="7"/>
        <v>0.51091</v>
      </c>
      <c r="C67" s="6">
        <f>B67+0.0104</f>
        <v>0.5213099999999999</v>
      </c>
      <c r="D67" s="21" t="s">
        <v>19</v>
      </c>
      <c r="E67" s="5" t="s">
        <v>18</v>
      </c>
      <c r="F67" s="5" t="s">
        <v>13</v>
      </c>
      <c r="G67" s="8"/>
    </row>
    <row r="68" spans="1:7" ht="12.75">
      <c r="A68" s="5"/>
      <c r="B68" s="6">
        <f t="shared" si="7"/>
        <v>0.5213099999999999</v>
      </c>
      <c r="C68" s="6">
        <f>B68+0.0104</f>
        <v>0.5317099999999999</v>
      </c>
      <c r="D68" s="23" t="s">
        <v>16</v>
      </c>
      <c r="E68" s="5"/>
      <c r="F68" s="5"/>
      <c r="G68" s="8"/>
    </row>
    <row r="69" spans="6:7" ht="12.75">
      <c r="F69" s="8"/>
      <c r="G69" s="8"/>
    </row>
    <row r="71" s="2" customFormat="1" ht="12.75">
      <c r="A71" s="2" t="s">
        <v>21</v>
      </c>
    </row>
    <row r="72" spans="1:9" ht="12.75">
      <c r="A72" t="s">
        <v>28</v>
      </c>
      <c r="B72" s="6">
        <v>0.375</v>
      </c>
      <c r="C72" s="6">
        <f>B72+0.063</f>
        <v>0.438</v>
      </c>
      <c r="D72" t="s">
        <v>27</v>
      </c>
      <c r="E72" t="s">
        <v>18</v>
      </c>
      <c r="F72" t="s">
        <v>13</v>
      </c>
      <c r="G72" t="s">
        <v>2</v>
      </c>
      <c r="H72" t="s">
        <v>2</v>
      </c>
      <c r="I72" t="s">
        <v>2</v>
      </c>
    </row>
    <row r="73" spans="1:7" s="2" customFormat="1" ht="15">
      <c r="A73" s="2" t="s">
        <v>0</v>
      </c>
      <c r="B73" s="3">
        <f aca="true" t="shared" si="8" ref="B73:B78">C72</f>
        <v>0.438</v>
      </c>
      <c r="C73" s="3">
        <f>B73+0.0205</f>
        <v>0.4585</v>
      </c>
      <c r="D73" s="4"/>
      <c r="G73" s="2" t="s">
        <v>2</v>
      </c>
    </row>
    <row r="74" spans="1:7" ht="12.75">
      <c r="A74" s="5" t="s">
        <v>2</v>
      </c>
      <c r="B74" s="1">
        <f t="shared" si="8"/>
        <v>0.4585</v>
      </c>
      <c r="C74" s="6">
        <f>B74+0.063</f>
        <v>0.5215000000000001</v>
      </c>
      <c r="D74" t="s">
        <v>92</v>
      </c>
      <c r="E74" t="s">
        <v>18</v>
      </c>
      <c r="F74" t="s">
        <v>13</v>
      </c>
      <c r="G74" t="s">
        <v>2</v>
      </c>
    </row>
    <row r="75" spans="1:7" s="2" customFormat="1" ht="12.75">
      <c r="A75" s="2" t="s">
        <v>1</v>
      </c>
      <c r="B75" s="3">
        <f t="shared" si="8"/>
        <v>0.5215000000000001</v>
      </c>
      <c r="C75" s="3">
        <f>B75+0.0625</f>
        <v>0.5840000000000001</v>
      </c>
      <c r="G75" s="2" t="s">
        <v>2</v>
      </c>
    </row>
    <row r="76" spans="2:7" ht="13.5">
      <c r="B76" s="1">
        <f t="shared" si="8"/>
        <v>0.5840000000000001</v>
      </c>
      <c r="C76" s="6">
        <f>B76+0.0625</f>
        <v>0.6465000000000001</v>
      </c>
      <c r="D76" s="7" t="s">
        <v>42</v>
      </c>
      <c r="E76" t="s">
        <v>7</v>
      </c>
      <c r="F76" t="s">
        <v>29</v>
      </c>
      <c r="G76" s="5" t="s">
        <v>2</v>
      </c>
    </row>
    <row r="77" spans="1:3" s="2" customFormat="1" ht="12.75">
      <c r="A77" s="2" t="s">
        <v>0</v>
      </c>
      <c r="B77" s="3">
        <f t="shared" si="8"/>
        <v>0.6465000000000001</v>
      </c>
      <c r="C77" s="3">
        <f>B77+0.0205</f>
        <v>0.667</v>
      </c>
    </row>
    <row r="78" spans="2:6" ht="12.75">
      <c r="B78" s="1">
        <f t="shared" si="8"/>
        <v>0.667</v>
      </c>
      <c r="C78" s="1">
        <f>B78+0.0416</f>
        <v>0.7086</v>
      </c>
      <c r="D78" t="s">
        <v>91</v>
      </c>
      <c r="E78" t="s">
        <v>81</v>
      </c>
      <c r="F78" s="5" t="s">
        <v>29</v>
      </c>
    </row>
  </sheetData>
  <hyperlinks>
    <hyperlink ref="E46" r:id="rId1" tooltip="Matej.Kenda@i-tech.si" display="https://webmail.bnl.gov/exchange/dalesio/Inbox/RE: EPICS Meeting.EML/?cmd=editrecipient&amp;Index=1"/>
    <hyperlink ref="E2" r:id="rId2" tooltip="Juan.Guzman@csiro.au" display="https://webmail.bnl.gov/exchange/dalesio/Inbox/Upcoming EPICS meeting talk proposal.EML/?cmd=editrecipient&amp;Index=-1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SNS-4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Dalesio</dc:creator>
  <cp:keywords/>
  <dc:description/>
  <cp:lastModifiedBy>Dalesio</cp:lastModifiedBy>
  <dcterms:created xsi:type="dcterms:W3CDTF">2003-05-08T11:47:17Z</dcterms:created>
  <dcterms:modified xsi:type="dcterms:W3CDTF">2009-03-25T14:41:52Z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-1828082188</vt:i4>
  </property>
  <property fmtid="{D5CDD505-2E9C-101B-9397-08002B2CF9AE}" pid="3" name="_EmailSubject">
    <vt:lpwstr>Agenda for the EPICS meeting</vt:lpwstr>
  </property>
  <property fmtid="{D5CDD505-2E9C-101B-9397-08002B2CF9AE}" pid="4" name="_AuthorEmail">
    <vt:lpwstr>Tim.Hayton@diamond.ac.uk</vt:lpwstr>
  </property>
  <property fmtid="{D5CDD505-2E9C-101B-9397-08002B2CF9AE}" pid="5" name="_AuthorEmailDisplayName">
    <vt:lpwstr>Hayton, TG (Tim) </vt:lpwstr>
  </property>
  <property fmtid="{D5CDD505-2E9C-101B-9397-08002B2CF9AE}" pid="6" name="_ReviewingToolsShownOnce">
    <vt:lpwstr/>
  </property>
</Properties>
</file>